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20.95\acp\01_Gestione\ING RUBINI\SITO\"/>
    </mc:Choice>
  </mc:AlternateContent>
  <bookViews>
    <workbookView xWindow="0" yWindow="0" windowWidth="28800" windowHeight="1243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F8" i="4" l="1"/>
  <c r="E8" i="4" l="1"/>
  <c r="E15" i="4"/>
  <c r="F13" i="4" l="1"/>
  <c r="D12" i="4" l="1"/>
  <c r="D13" i="4"/>
  <c r="H13" i="4" s="1"/>
  <c r="D14" i="4"/>
  <c r="H14" i="4" s="1"/>
  <c r="C14" i="4"/>
  <c r="H6" i="4"/>
  <c r="H7" i="4"/>
  <c r="F15" i="4"/>
  <c r="C5" i="4"/>
  <c r="H5" i="4" s="1"/>
  <c r="C4" i="4"/>
  <c r="H4" i="4" s="1"/>
  <c r="C3" i="4"/>
  <c r="H3" i="4" s="1"/>
  <c r="D15" i="4" l="1"/>
  <c r="C15" i="4"/>
  <c r="H12" i="4"/>
  <c r="C8" i="4"/>
  <c r="H8" i="4" s="1"/>
  <c r="H15" i="4" l="1"/>
</calcChain>
</file>

<file path=xl/sharedStrings.xml><?xml version="1.0" encoding="utf-8"?>
<sst xmlns="http://schemas.openxmlformats.org/spreadsheetml/2006/main" count="17" uniqueCount="14">
  <si>
    <t>Compenso
fisso</t>
  </si>
  <si>
    <t>Compenso
verifiche trim.</t>
  </si>
  <si>
    <t>TOTALE
COMPENSI E RIMBORSI</t>
  </si>
  <si>
    <t xml:space="preserve">Rimborsi
</t>
  </si>
  <si>
    <t>OTTELLI Massimo</t>
  </si>
  <si>
    <t>VEZZINI Carlo</t>
  </si>
  <si>
    <t>LIMONGELLI Andrea</t>
  </si>
  <si>
    <t>ALLODI Simone</t>
  </si>
  <si>
    <t>FOGLIATA Carlo</t>
  </si>
  <si>
    <t>VALERI Ilaria</t>
  </si>
  <si>
    <t>SERENA Patrizia</t>
  </si>
  <si>
    <t>TIRLONI Annalisa</t>
  </si>
  <si>
    <t>Compenso
bilancio 2020</t>
  </si>
  <si>
    <t>Indennità chilometrica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</si>
</sst>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7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1" fillId="0" borderId="0" xfId="1" applyFont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4" fontId="6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1" fillId="0" borderId="5" xfId="1" applyNumberFormat="1" applyFill="1" applyBorder="1" applyAlignment="1">
      <alignment horizontal="center" vertical="center"/>
    </xf>
    <xf numFmtId="165" fontId="1" fillId="0" borderId="3" xfId="1" applyNumberFormat="1" applyFill="1" applyBorder="1" applyAlignment="1">
      <alignment horizontal="center" vertical="center"/>
    </xf>
    <xf numFmtId="165" fontId="1" fillId="0" borderId="7" xfId="1" applyNumberForma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tabSelected="1" zoomScaleNormal="100" workbookViewId="0">
      <selection activeCell="L12" sqref="L12"/>
    </sheetView>
  </sheetViews>
  <sheetFormatPr defaultRowHeight="12.75" x14ac:dyDescent="0.2"/>
  <cols>
    <col min="1" max="1" width="1.83203125" style="1" customWidth="1"/>
    <col min="2" max="2" width="24" style="15" customWidth="1"/>
    <col min="3" max="6" width="14.83203125" style="11" customWidth="1"/>
    <col min="7" max="7" width="2.83203125" style="3" customWidth="1"/>
    <col min="8" max="8" width="25.83203125" style="5" customWidth="1"/>
    <col min="9" max="9" width="2.83203125" style="3" customWidth="1"/>
    <col min="10" max="16384" width="9.33203125" style="1"/>
  </cols>
  <sheetData>
    <row r="1" spans="2:11" ht="9.75" customHeight="1" thickBot="1" x14ac:dyDescent="0.25">
      <c r="B1" s="12"/>
      <c r="C1" s="9"/>
      <c r="D1" s="9"/>
      <c r="E1" s="9"/>
      <c r="F1" s="9"/>
    </row>
    <row r="2" spans="2:11" s="2" customFormat="1" ht="30" customHeight="1" x14ac:dyDescent="0.2">
      <c r="B2" s="18"/>
      <c r="C2" s="42" t="s">
        <v>0</v>
      </c>
      <c r="D2" s="42"/>
      <c r="E2" s="19" t="s">
        <v>13</v>
      </c>
      <c r="F2" s="19" t="s">
        <v>3</v>
      </c>
      <c r="G2" s="3"/>
      <c r="H2" s="4" t="s">
        <v>2</v>
      </c>
      <c r="I2" s="3"/>
    </row>
    <row r="3" spans="2:11" x14ac:dyDescent="0.2">
      <c r="B3" s="20" t="s">
        <v>4</v>
      </c>
      <c r="C3" s="43">
        <f>24000/4*4</f>
        <v>24000</v>
      </c>
      <c r="D3" s="43"/>
      <c r="E3" s="38">
        <v>4408.6400000000003</v>
      </c>
      <c r="F3" s="46">
        <v>1500.54</v>
      </c>
      <c r="G3" s="7"/>
      <c r="H3" s="22">
        <f>SUM(C3:G3)</f>
        <v>29909.18</v>
      </c>
      <c r="I3" s="7"/>
      <c r="K3" s="28"/>
    </row>
    <row r="4" spans="2:11" x14ac:dyDescent="0.2">
      <c r="B4" s="17" t="s">
        <v>5</v>
      </c>
      <c r="C4" s="44">
        <f>8000/4*4</f>
        <v>8000</v>
      </c>
      <c r="D4" s="44"/>
      <c r="E4" s="39">
        <v>0</v>
      </c>
      <c r="F4" s="47">
        <v>0</v>
      </c>
      <c r="G4" s="7"/>
      <c r="H4" s="22">
        <f t="shared" ref="H4:H7" si="0">SUM(C4:G4)</f>
        <v>8000</v>
      </c>
      <c r="I4" s="7"/>
      <c r="K4" s="28"/>
    </row>
    <row r="5" spans="2:11" x14ac:dyDescent="0.2">
      <c r="B5" s="30" t="s">
        <v>6</v>
      </c>
      <c r="C5" s="45">
        <f>8000/4*4</f>
        <v>8000</v>
      </c>
      <c r="D5" s="45"/>
      <c r="E5" s="40">
        <v>0</v>
      </c>
      <c r="F5" s="47">
        <v>0</v>
      </c>
      <c r="G5" s="7"/>
      <c r="H5" s="22">
        <f t="shared" si="0"/>
        <v>8000</v>
      </c>
      <c r="I5" s="7"/>
    </row>
    <row r="6" spans="2:11" x14ac:dyDescent="0.2">
      <c r="B6" s="17" t="s">
        <v>10</v>
      </c>
      <c r="C6" s="44">
        <v>0</v>
      </c>
      <c r="D6" s="44"/>
      <c r="E6" s="39">
        <v>0</v>
      </c>
      <c r="F6" s="47">
        <v>0</v>
      </c>
      <c r="G6" s="7"/>
      <c r="H6" s="22">
        <f t="shared" si="0"/>
        <v>0</v>
      </c>
      <c r="I6" s="7"/>
      <c r="K6" s="28"/>
    </row>
    <row r="7" spans="2:11" x14ac:dyDescent="0.2">
      <c r="B7" s="30" t="s">
        <v>11</v>
      </c>
      <c r="C7" s="45">
        <v>8000</v>
      </c>
      <c r="D7" s="45"/>
      <c r="E7" s="40">
        <v>0</v>
      </c>
      <c r="F7" s="48">
        <v>0</v>
      </c>
      <c r="G7" s="7"/>
      <c r="H7" s="35">
        <f t="shared" si="0"/>
        <v>8000</v>
      </c>
      <c r="I7" s="7"/>
    </row>
    <row r="8" spans="2:11" s="6" customFormat="1" ht="13.5" thickBot="1" x14ac:dyDescent="0.25">
      <c r="B8" s="33"/>
      <c r="C8" s="41">
        <f>SUM(C3:C7)</f>
        <v>48000</v>
      </c>
      <c r="D8" s="41"/>
      <c r="E8" s="37">
        <f>SUM(E3:E7)</f>
        <v>4408.6400000000003</v>
      </c>
      <c r="F8" s="34">
        <f>SUM(F3:F7)</f>
        <v>1500.54</v>
      </c>
      <c r="G8" s="8"/>
      <c r="H8" s="36">
        <f t="shared" ref="H8" si="1">SUM(C8:G8)</f>
        <v>53909.18</v>
      </c>
      <c r="I8" s="8"/>
    </row>
    <row r="9" spans="2:11" s="6" customFormat="1" x14ac:dyDescent="0.2">
      <c r="B9" s="31"/>
      <c r="C9" s="32"/>
      <c r="D9" s="32"/>
      <c r="E9" s="32"/>
      <c r="F9" s="32"/>
      <c r="G9" s="8"/>
      <c r="H9" s="29"/>
      <c r="I9" s="8"/>
    </row>
    <row r="10" spans="2:11" ht="18.75" customHeight="1" thickBot="1" x14ac:dyDescent="0.25">
      <c r="B10" s="12"/>
      <c r="C10" s="9"/>
      <c r="D10" s="9"/>
      <c r="E10" s="9"/>
      <c r="F10" s="9"/>
    </row>
    <row r="11" spans="2:11" s="2" customFormat="1" ht="30" customHeight="1" x14ac:dyDescent="0.2">
      <c r="B11" s="13"/>
      <c r="C11" s="4" t="s">
        <v>1</v>
      </c>
      <c r="D11" s="4" t="s">
        <v>12</v>
      </c>
      <c r="E11" s="4" t="s">
        <v>13</v>
      </c>
      <c r="F11" s="4" t="s">
        <v>3</v>
      </c>
      <c r="G11" s="3"/>
      <c r="H11" s="4" t="s">
        <v>2</v>
      </c>
      <c r="I11" s="3"/>
    </row>
    <row r="12" spans="2:11" x14ac:dyDescent="0.2">
      <c r="B12" s="17" t="s">
        <v>7</v>
      </c>
      <c r="C12" s="23">
        <v>5400</v>
      </c>
      <c r="D12" s="24">
        <f>ROUND(9900*150%/4,2)*4</f>
        <v>14850</v>
      </c>
      <c r="E12" s="24">
        <v>0</v>
      </c>
      <c r="F12" s="24">
        <v>0</v>
      </c>
      <c r="G12" s="8"/>
      <c r="H12" s="22">
        <f>SUM(C12:G12)</f>
        <v>20250</v>
      </c>
      <c r="I12" s="7"/>
    </row>
    <row r="13" spans="2:11" x14ac:dyDescent="0.2">
      <c r="B13" s="17" t="s">
        <v>8</v>
      </c>
      <c r="C13" s="23">
        <v>3600</v>
      </c>
      <c r="D13" s="24">
        <f>ROUND(9900/4,2)*4</f>
        <v>9900</v>
      </c>
      <c r="E13" s="24">
        <v>0</v>
      </c>
      <c r="F13" s="24">
        <f>181.76+220+44.02</f>
        <v>445.78</v>
      </c>
      <c r="G13" s="8"/>
      <c r="H13" s="22">
        <f>SUM(C13:G13)</f>
        <v>13945.78</v>
      </c>
      <c r="I13" s="7"/>
    </row>
    <row r="14" spans="2:11" x14ac:dyDescent="0.2">
      <c r="B14" s="21" t="s">
        <v>9</v>
      </c>
      <c r="C14" s="25">
        <f>ROUND(3600/4,2)*4</f>
        <v>3600</v>
      </c>
      <c r="D14" s="26">
        <f>ROUND(9900/4,2)*4</f>
        <v>9900</v>
      </c>
      <c r="E14" s="26">
        <v>0</v>
      </c>
      <c r="F14" s="26">
        <v>0</v>
      </c>
      <c r="G14" s="8"/>
      <c r="H14" s="27">
        <f>SUM(C14:G14)</f>
        <v>13500</v>
      </c>
      <c r="I14" s="7"/>
    </row>
    <row r="15" spans="2:11" s="6" customFormat="1" ht="13.5" thickBot="1" x14ac:dyDescent="0.25">
      <c r="B15" s="14"/>
      <c r="C15" s="10">
        <f>SUM(C12:C14)</f>
        <v>12600</v>
      </c>
      <c r="D15" s="10">
        <f>SUM(D12:D14)</f>
        <v>34650</v>
      </c>
      <c r="E15" s="10">
        <f>SUM(E12:E14)</f>
        <v>0</v>
      </c>
      <c r="F15" s="10">
        <f>SUM(F12:F14)</f>
        <v>445.78</v>
      </c>
      <c r="G15" s="8"/>
      <c r="H15" s="16">
        <f>SUM(H12:H14)</f>
        <v>47695.78</v>
      </c>
      <c r="I15" s="8"/>
    </row>
    <row r="16" spans="2:11" x14ac:dyDescent="0.2">
      <c r="D16" s="9"/>
      <c r="E16" s="9"/>
    </row>
  </sheetData>
  <mergeCells count="7">
    <mergeCell ref="C8:D8"/>
    <mergeCell ref="C2:D2"/>
    <mergeCell ref="C3:D3"/>
    <mergeCell ref="C4:D4"/>
    <mergeCell ref="C7:D7"/>
    <mergeCell ref="C5:D5"/>
    <mergeCell ref="C6:D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acp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Pozzi Fiorenzo</dc:creator>
  <cp:lastModifiedBy>Paolo Rubini</cp:lastModifiedBy>
  <cp:lastPrinted>2020-01-10T13:12:40Z</cp:lastPrinted>
  <dcterms:created xsi:type="dcterms:W3CDTF">2002-07-02T05:51:49Z</dcterms:created>
  <dcterms:modified xsi:type="dcterms:W3CDTF">2022-02-04T13:15:14Z</dcterms:modified>
</cp:coreProperties>
</file>