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20.95\acp\01_Gestione attuale\SITO\AFFIDAMENTI\"/>
    </mc:Choice>
  </mc:AlternateContent>
  <xr:revisionPtr revIDLastSave="0" documentId="13_ncr:1_{383D4878-AD17-4CBF-9C48-F4F830667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definedNames>
    <definedName name="_xlnm._FilterDatabase" localSheetId="0" hidden="1">'2025'!$A$2:$L$20</definedName>
    <definedName name="_xlnm.Print_Area" localSheetId="0">'2025'!$A$1:$L$20</definedName>
    <definedName name="OLE_LINK1" localSheetId="0">'2025'!$C$23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4" l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I44" i="4"/>
  <c r="I23" i="4"/>
  <c r="I18" i="4"/>
  <c r="I8" i="4"/>
  <c r="A4" i="4"/>
  <c r="A5" i="4" s="1"/>
  <c r="A6" i="4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</calcChain>
</file>

<file path=xl/sharedStrings.xml><?xml version="1.0" encoding="utf-8"?>
<sst xmlns="http://schemas.openxmlformats.org/spreadsheetml/2006/main" count="319" uniqueCount="158">
  <si>
    <t>MODALITA' DI SELEZIONE DEL FORNITORE</t>
  </si>
  <si>
    <t xml:space="preserve">IMPORTO DI AGGIUDICAZIONE </t>
  </si>
  <si>
    <t>DENOMINAZIONE FORNITORI INVITATI/PARTECIPANTI</t>
  </si>
  <si>
    <t>NUM. OFFERTE RICEVUTE</t>
  </si>
  <si>
    <t>AGGIUDICATARIO</t>
  </si>
  <si>
    <t>NOTE</t>
  </si>
  <si>
    <t>DURATA DEL CONTRATTO</t>
  </si>
  <si>
    <t>RENDICONTAZIONE GESTIONE FINANZIARIA CONTRATTO</t>
  </si>
  <si>
    <t>Ufficio legale e contratti</t>
  </si>
  <si>
    <t>1 anno</t>
  </si>
  <si>
    <t>Affidamento diretto</t>
  </si>
  <si>
    <t>OGGETTO</t>
  </si>
  <si>
    <t>UFFICIO RICHIEDENTE</t>
  </si>
  <si>
    <t>CIG</t>
  </si>
  <si>
    <t>Kalyos Srl</t>
  </si>
  <si>
    <t>EY Spa</t>
  </si>
  <si>
    <t>Fireservice Srl</t>
  </si>
  <si>
    <t>Assindustria Servizi Spa</t>
  </si>
  <si>
    <t>Day Ristoservice Spa</t>
  </si>
  <si>
    <t>ACS Srl</t>
  </si>
  <si>
    <t>La Meccanografica Snc</t>
  </si>
  <si>
    <t>Studio Ruggeri</t>
  </si>
  <si>
    <t>B52D188043</t>
  </si>
  <si>
    <t>B52D668623</t>
  </si>
  <si>
    <t>B52DA0624D</t>
  </si>
  <si>
    <t>B568BEF945</t>
  </si>
  <si>
    <t>B568B87374</t>
  </si>
  <si>
    <t>B568CFB66F</t>
  </si>
  <si>
    <t>B568D0B3A4</t>
  </si>
  <si>
    <t>B568D0D54A</t>
  </si>
  <si>
    <t>B568D3EDB7</t>
  </si>
  <si>
    <t>B5699C543A</t>
  </si>
  <si>
    <t>B582EB6F47</t>
  </si>
  <si>
    <t>B58825F927</t>
  </si>
  <si>
    <t>B59B5AE286</t>
  </si>
  <si>
    <t>B5A00E436D</t>
  </si>
  <si>
    <t>B5B3AFE7DA</t>
  </si>
  <si>
    <t>B5F6DB9D21</t>
  </si>
  <si>
    <t>B5F6F2CF49</t>
  </si>
  <si>
    <t>B630CF9E00</t>
  </si>
  <si>
    <t>Incarico professionale, consulenza e tenuta contabilità anno 2024</t>
  </si>
  <si>
    <t>Manutenzione ascensori anno 2025 - contratto 03.07.0001862.01</t>
  </si>
  <si>
    <t>Manutenzione ascensori anno 2025 - contratto 03.07.0001861.01</t>
  </si>
  <si>
    <t>Elaborazione paghe anno 2025</t>
  </si>
  <si>
    <t>Verifica periodica ascensori - anno 2025</t>
  </si>
  <si>
    <t>N.4 Sophos anrivirus Central Intercept X Advanced</t>
  </si>
  <si>
    <t>Manutenzione ventilconvettori - consuntivo anno 2024</t>
  </si>
  <si>
    <t>Manuenzione attrezzature antincendio anno 2025</t>
  </si>
  <si>
    <t>Fornitura buoni pasto Day Più anno 2025</t>
  </si>
  <si>
    <t>Servizio di connettività internet, linee telefoniche e n.5 telefoni in comodato d'uso - anno 2025</t>
  </si>
  <si>
    <t>Proroga noleggio a lungo termine autovettura Tiguan</t>
  </si>
  <si>
    <t>Canone assistenza DocuWare - anno 2025</t>
  </si>
  <si>
    <t>Servizio di derattizzazione - anno 2025</t>
  </si>
  <si>
    <t xml:space="preserve">Servizio di Asseverazione crediti e debiti anno 2025 </t>
  </si>
  <si>
    <t>Incarico RSPP, incarico medico competenze e preventivo visite mediche anno 2025</t>
  </si>
  <si>
    <t>Ricambi poltrone (ruote gommate per sedie uffici) e tappetini poltrone</t>
  </si>
  <si>
    <t>Collaudo quinquennale manichetta antincendio UNI671-3 con ritiro, consegna e riposizionamento</t>
  </si>
  <si>
    <t>Regolarizzazione opere Palazzo Roncadelli Manna</t>
  </si>
  <si>
    <t>Angelo Rossi Ascensori</t>
  </si>
  <si>
    <t>Cervino Srl</t>
  </si>
  <si>
    <t>Termoidraulica Fasoli Srl</t>
  </si>
  <si>
    <t>A2A Smart City Spa</t>
  </si>
  <si>
    <t>Volkswagen Leasing GMBH</t>
  </si>
  <si>
    <t>Saneco Disinfestazione e Servizi Ambientali Srl</t>
  </si>
  <si>
    <t>SI.AM. Srl a socio unico</t>
  </si>
  <si>
    <t>Corbari Arch. Stefano</t>
  </si>
  <si>
    <t>1  anno</t>
  </si>
  <si>
    <t>B64BBC2CC3</t>
  </si>
  <si>
    <t>B6810DDE04</t>
  </si>
  <si>
    <t>B68110C4D0</t>
  </si>
  <si>
    <t>B68111F47E</t>
  </si>
  <si>
    <t>B6FE061B75</t>
  </si>
  <si>
    <t>B6FE08592B</t>
  </si>
  <si>
    <t>B7128C7C37</t>
  </si>
  <si>
    <t>B73424BEA0</t>
  </si>
  <si>
    <t>B76CA055FF</t>
  </si>
  <si>
    <t>B64B956D1F</t>
  </si>
  <si>
    <t xml:space="preserve">Polizza Responsabilità Civile Professionale Ingegneri - Dual Italia </t>
  </si>
  <si>
    <t>Welfare dipendenti</t>
  </si>
  <si>
    <t>Manutenzione impianti climatizzazione anno 2025</t>
  </si>
  <si>
    <t>Manutenzione ordinaria giardino anno 2025</t>
  </si>
  <si>
    <t>Servizio di assistenza su UPS periodo 01/06/2025 - 31/05/2026</t>
  </si>
  <si>
    <t>Abbonamento al quotidiano "Il Sole 24Ore"</t>
  </si>
  <si>
    <t>Consulenza GDPR e mantenimento DPGF</t>
  </si>
  <si>
    <t>Installazione interfaccia GSM completo di Sim Card</t>
  </si>
  <si>
    <t>Manutenzione ed assistenza porta automatica anno 2025</t>
  </si>
  <si>
    <t xml:space="preserve">Sostituzione corpo valvola teleriscaldamento </t>
  </si>
  <si>
    <t>Arch Insurance (EU) Disegnated Activity Company</t>
  </si>
  <si>
    <t>Coop Lombardia Soc. Coop.</t>
  </si>
  <si>
    <t>Dharma Onlus Soc. Coop.</t>
  </si>
  <si>
    <t>Vertiv Srl</t>
  </si>
  <si>
    <t>Il Sole 24 Ore Spa</t>
  </si>
  <si>
    <t>Execurity Srl</t>
  </si>
  <si>
    <t>Geze Italia Srl Unipersonale</t>
  </si>
  <si>
    <t>B78889168B</t>
  </si>
  <si>
    <t>B8488E4342</t>
  </si>
  <si>
    <t>B852BDCFAD</t>
  </si>
  <si>
    <t>B852D33ABC</t>
  </si>
  <si>
    <t>Interventi extracontratto su n.2 ascensori</t>
  </si>
  <si>
    <t>Contratto di assistenza hardware, software e sistemistica a "pacchetto" di n.20 ore</t>
  </si>
  <si>
    <t>Aggironamento n.2 addetti prevenzione incendio Liv.1 - FOR (ex rischio basso)</t>
  </si>
  <si>
    <t>Lavori a consuntivo sistemazione chiller, clima non funzionante</t>
  </si>
  <si>
    <t>B78887E6DD</t>
  </si>
  <si>
    <t>Aggiornamento sistemi NAS (scad. 30/06/2026)</t>
  </si>
  <si>
    <t>B878B3D944</t>
  </si>
  <si>
    <t>Raccolta rifiuti porta a porta - ritiro interno anno 2025</t>
  </si>
  <si>
    <t>B878DF7946</t>
  </si>
  <si>
    <t>Sostituzione lampade non funzionanti</t>
  </si>
  <si>
    <t>B8791107AE</t>
  </si>
  <si>
    <t>Incarico professionale, consulenza e tenuta contabilità anno 2025</t>
  </si>
  <si>
    <t>B8D8E1D4BF</t>
  </si>
  <si>
    <t>Servizio di monitoraggio infestanti anno 2026 (servizio derattizzazione n.12 interventi con cadenza mensile)</t>
  </si>
  <si>
    <t>B8D8E29EA3</t>
  </si>
  <si>
    <t>Manutenzione antincendio anno 2026</t>
  </si>
  <si>
    <t>B8D8E37A32</t>
  </si>
  <si>
    <t>Sostituzione faretti non funzionanti portici esterni</t>
  </si>
  <si>
    <t>B8D8E4341B</t>
  </si>
  <si>
    <t>Fornitura e posa in opera pulsante a chiave con ritorno a molla su impianto L8Y00143</t>
  </si>
  <si>
    <t>Aprica Srl</t>
  </si>
  <si>
    <t>Italsinergie Srl</t>
  </si>
  <si>
    <t>B979F6F3FB</t>
  </si>
  <si>
    <t>Progetto modifiche impianto elettrico per suddivisione in zone</t>
  </si>
  <si>
    <t>B97A1403B6</t>
  </si>
  <si>
    <t>verifiche periodiche cabina elettrica di trasformazione</t>
  </si>
  <si>
    <t>B99009D7F8</t>
  </si>
  <si>
    <t>Manutenzione ascensori anno 2026 - contratto 03.07.0001862.01</t>
  </si>
  <si>
    <t>Manutenzione ascensori anno 2026 - contratto 03.07.0001861.01</t>
  </si>
  <si>
    <t>B9900E85DD</t>
  </si>
  <si>
    <t>Attività di compliance (anticorruzione e trasparenza) a supporto di contratto di service con CPE Srl</t>
  </si>
  <si>
    <t>B9901A844F</t>
  </si>
  <si>
    <t>Polizza infortuni cumulativa Generali Italia Spa (Howden spa) anno 2025</t>
  </si>
  <si>
    <t>B9901CA05F</t>
  </si>
  <si>
    <t>Polizza RC Patrimonale Lloyd's assigeco (Howden Spa) anno 2025</t>
  </si>
  <si>
    <t>B9901E45D2</t>
  </si>
  <si>
    <t>Polizza Tutela Legale DAS Verona (Howden Spa) anno 2025</t>
  </si>
  <si>
    <t>B990202E91</t>
  </si>
  <si>
    <t>Polizza Vita TCM Unipol (Howden Spa)</t>
  </si>
  <si>
    <t>B9902228FB</t>
  </si>
  <si>
    <t>Polizza D&amp;O annuale resp. Amministratori (Howden Spa)</t>
  </si>
  <si>
    <t>B990274CA5</t>
  </si>
  <si>
    <t>Polizza annuale multirischi fabbricato / contenuto (Howden Spa)</t>
  </si>
  <si>
    <t>B9902B9598</t>
  </si>
  <si>
    <t>Polizza multirischi - copertura catastrofi naturali (Howden Spa)</t>
  </si>
  <si>
    <t>B9CF0C4C18</t>
  </si>
  <si>
    <t>Fornitura e posa in opera pulsante a chiave con ritorno a molla su impianto L8Y00143 al piano -1</t>
  </si>
  <si>
    <t>B9CF15321D</t>
  </si>
  <si>
    <t>Pranzo di rappresentanza</t>
  </si>
  <si>
    <t>Giaccari dott. Ing. Pietro</t>
  </si>
  <si>
    <t>Svi Srl</t>
  </si>
  <si>
    <t>Servizi Locali Sas di Gianpietro Belloni</t>
  </si>
  <si>
    <t>Generali Italia Employee Benefits</t>
  </si>
  <si>
    <t>Lloyd's Insurance Company S.A.</t>
  </si>
  <si>
    <t>D.A.S. Difesa Automobilistica Sinistri Spa</t>
  </si>
  <si>
    <t>Unipol Gerenza Milano Welfare</t>
  </si>
  <si>
    <t>Arch Insurance - Dual Italia</t>
  </si>
  <si>
    <t>Groupama - Bucchioni</t>
  </si>
  <si>
    <t>Liberty Srl</t>
  </si>
  <si>
    <t>PROCEDURE DI SELEZIONE FORNITORI AFFIDAMENTI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</si>
</sst>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&quot;-&quot;??_-;_-@_-"/>
    <numFmt numFmtId="165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vertical="top" wrapText="1" readingOrder="1"/>
      <protection locked="0"/>
    </xf>
    <xf numFmtId="0" fontId="5" fillId="0" borderId="10" xfId="0" applyFont="1" applyBorder="1" applyAlignment="1" applyProtection="1">
      <alignment vertical="top" wrapText="1" readingOrder="1"/>
      <protection locked="0"/>
    </xf>
    <xf numFmtId="165" fontId="4" fillId="0" borderId="10" xfId="0" applyNumberFormat="1" applyFont="1" applyBorder="1" applyAlignment="1" applyProtection="1">
      <alignment vertical="top" wrapText="1" readingOrder="1"/>
      <protection locked="0"/>
    </xf>
    <xf numFmtId="165" fontId="4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1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top" wrapText="1" readingOrder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 readingOrder="1"/>
      <protection locked="0"/>
    </xf>
    <xf numFmtId="0" fontId="4" fillId="0" borderId="13" xfId="0" applyFont="1" applyBorder="1" applyAlignment="1" applyProtection="1">
      <alignment horizontal="left" vertical="center" wrapText="1" readingOrder="1"/>
      <protection locked="0"/>
    </xf>
    <xf numFmtId="0" fontId="4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3" xfId="0" applyFont="1" applyBorder="1" applyAlignment="1" applyProtection="1">
      <alignment horizontal="center" vertical="center" wrapText="1" readingOrder="1"/>
      <protection locked="0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="68" zoomScaleNormal="68" workbookViewId="0">
      <selection activeCell="A2" sqref="A2"/>
    </sheetView>
  </sheetViews>
  <sheetFormatPr defaultRowHeight="12.75" x14ac:dyDescent="0.2"/>
  <cols>
    <col min="1" max="1" width="10.7109375" style="5" bestFit="1" customWidth="1"/>
    <col min="2" max="2" width="28.28515625" style="5" hidden="1" customWidth="1"/>
    <col min="3" max="3" width="28.28515625" style="5" customWidth="1"/>
    <col min="4" max="4" width="35.5703125" style="9" customWidth="1"/>
    <col min="5" max="5" width="26.42578125" customWidth="1"/>
    <col min="6" max="6" width="32.5703125" customWidth="1"/>
    <col min="7" max="7" width="16.28515625" style="5" bestFit="1" customWidth="1"/>
    <col min="8" max="8" width="31.5703125" style="5" customWidth="1"/>
    <col min="9" max="9" width="22.140625" customWidth="1"/>
    <col min="10" max="10" width="21.28515625" style="5" customWidth="1"/>
    <col min="11" max="11" width="25.42578125" style="5" customWidth="1"/>
    <col min="12" max="12" width="38.140625" customWidth="1"/>
  </cols>
  <sheetData>
    <row r="1" spans="1:12" ht="35.450000000000003" customHeight="1" thickBot="1" x14ac:dyDescent="0.25">
      <c r="A1" s="20" t="s">
        <v>157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51.6" customHeight="1" thickBot="1" x14ac:dyDescent="0.25">
      <c r="A2" s="7"/>
      <c r="B2" s="2" t="s">
        <v>12</v>
      </c>
      <c r="C2" s="12" t="s">
        <v>13</v>
      </c>
      <c r="D2" s="13" t="s">
        <v>11</v>
      </c>
      <c r="E2" s="12" t="s">
        <v>0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6</v>
      </c>
      <c r="K2" s="12" t="s">
        <v>7</v>
      </c>
      <c r="L2" s="12" t="s">
        <v>5</v>
      </c>
    </row>
    <row r="3" spans="1:12" ht="30" customHeight="1" x14ac:dyDescent="0.2">
      <c r="A3" s="8">
        <v>1</v>
      </c>
      <c r="B3" s="6" t="s">
        <v>8</v>
      </c>
      <c r="C3" s="14" t="s">
        <v>22</v>
      </c>
      <c r="D3" s="14" t="s">
        <v>40</v>
      </c>
      <c r="E3" s="1" t="s">
        <v>10</v>
      </c>
      <c r="F3" s="14" t="s">
        <v>21</v>
      </c>
      <c r="G3" s="4">
        <v>1</v>
      </c>
      <c r="H3" s="14" t="s">
        <v>21</v>
      </c>
      <c r="I3" s="16">
        <v>33035.910000000003</v>
      </c>
      <c r="J3" s="3"/>
      <c r="K3" s="3"/>
      <c r="L3" s="4"/>
    </row>
    <row r="4" spans="1:12" ht="30" customHeight="1" x14ac:dyDescent="0.2">
      <c r="A4" s="8">
        <f>A3+1</f>
        <v>2</v>
      </c>
      <c r="B4" s="6"/>
      <c r="C4" s="14" t="s">
        <v>23</v>
      </c>
      <c r="D4" s="14" t="s">
        <v>41</v>
      </c>
      <c r="E4" s="1" t="s">
        <v>10</v>
      </c>
      <c r="F4" s="14" t="s">
        <v>58</v>
      </c>
      <c r="G4" s="4">
        <v>1</v>
      </c>
      <c r="H4" s="14" t="s">
        <v>58</v>
      </c>
      <c r="I4" s="16">
        <v>924</v>
      </c>
      <c r="J4" s="10" t="s">
        <v>9</v>
      </c>
      <c r="K4" s="3"/>
      <c r="L4" s="4"/>
    </row>
    <row r="5" spans="1:12" ht="30" customHeight="1" x14ac:dyDescent="0.2">
      <c r="A5" s="8">
        <f t="shared" ref="A5:A18" si="0">A4+1</f>
        <v>3</v>
      </c>
      <c r="B5" s="6"/>
      <c r="C5" s="14" t="s">
        <v>24</v>
      </c>
      <c r="D5" s="14" t="s">
        <v>42</v>
      </c>
      <c r="E5" s="1" t="s">
        <v>10</v>
      </c>
      <c r="F5" s="14" t="s">
        <v>58</v>
      </c>
      <c r="G5" s="4">
        <v>1</v>
      </c>
      <c r="H5" s="14" t="s">
        <v>58</v>
      </c>
      <c r="I5" s="16">
        <v>924</v>
      </c>
      <c r="J5" s="10" t="s">
        <v>9</v>
      </c>
      <c r="K5" s="3"/>
      <c r="L5" s="4"/>
    </row>
    <row r="6" spans="1:12" ht="30" customHeight="1" x14ac:dyDescent="0.2">
      <c r="A6" s="8">
        <f t="shared" si="0"/>
        <v>4</v>
      </c>
      <c r="B6" s="6"/>
      <c r="C6" s="14" t="s">
        <v>25</v>
      </c>
      <c r="D6" s="15" t="s">
        <v>43</v>
      </c>
      <c r="E6" s="1" t="s">
        <v>10</v>
      </c>
      <c r="F6" s="15" t="s">
        <v>17</v>
      </c>
      <c r="G6" s="4">
        <v>1</v>
      </c>
      <c r="H6" s="15" t="s">
        <v>17</v>
      </c>
      <c r="I6" s="16">
        <v>2500</v>
      </c>
      <c r="J6" s="10" t="s">
        <v>66</v>
      </c>
      <c r="K6" s="3"/>
      <c r="L6" s="4"/>
    </row>
    <row r="7" spans="1:12" ht="30" customHeight="1" x14ac:dyDescent="0.2">
      <c r="A7" s="8">
        <f t="shared" si="0"/>
        <v>5</v>
      </c>
      <c r="B7" s="6"/>
      <c r="C7" s="14" t="s">
        <v>26</v>
      </c>
      <c r="D7" s="15" t="s">
        <v>44</v>
      </c>
      <c r="E7" s="1" t="s">
        <v>10</v>
      </c>
      <c r="F7" s="15" t="s">
        <v>59</v>
      </c>
      <c r="G7" s="4">
        <v>1</v>
      </c>
      <c r="H7" s="15" t="s">
        <v>59</v>
      </c>
      <c r="I7" s="16">
        <v>260</v>
      </c>
      <c r="J7" s="10" t="s">
        <v>9</v>
      </c>
      <c r="K7" s="3"/>
      <c r="L7" s="4"/>
    </row>
    <row r="8" spans="1:12" ht="37.5" customHeight="1" x14ac:dyDescent="0.2">
      <c r="A8" s="8">
        <f t="shared" si="0"/>
        <v>6</v>
      </c>
      <c r="B8" s="6"/>
      <c r="C8" s="14" t="s">
        <v>27</v>
      </c>
      <c r="D8" s="15" t="s">
        <v>45</v>
      </c>
      <c r="E8" s="1" t="s">
        <v>10</v>
      </c>
      <c r="F8" s="15" t="s">
        <v>19</v>
      </c>
      <c r="G8" s="4">
        <v>1</v>
      </c>
      <c r="H8" s="15" t="s">
        <v>19</v>
      </c>
      <c r="I8" s="16">
        <f>72*4</f>
        <v>288</v>
      </c>
      <c r="J8" s="10" t="s">
        <v>9</v>
      </c>
      <c r="K8" s="3"/>
      <c r="L8" s="4"/>
    </row>
    <row r="9" spans="1:12" ht="30" customHeight="1" x14ac:dyDescent="0.2">
      <c r="A9" s="8">
        <f t="shared" si="0"/>
        <v>7</v>
      </c>
      <c r="B9" s="6"/>
      <c r="C9" s="14" t="s">
        <v>28</v>
      </c>
      <c r="D9" s="15" t="s">
        <v>46</v>
      </c>
      <c r="E9" s="1" t="s">
        <v>10</v>
      </c>
      <c r="F9" s="15" t="s">
        <v>60</v>
      </c>
      <c r="G9" s="4">
        <v>1</v>
      </c>
      <c r="H9" s="15" t="s">
        <v>60</v>
      </c>
      <c r="I9" s="16">
        <v>555</v>
      </c>
      <c r="J9" s="3"/>
      <c r="K9" s="3"/>
      <c r="L9" s="4"/>
    </row>
    <row r="10" spans="1:12" ht="30" customHeight="1" x14ac:dyDescent="0.2">
      <c r="A10" s="8">
        <f t="shared" si="0"/>
        <v>8</v>
      </c>
      <c r="B10" s="6"/>
      <c r="C10" s="14" t="s">
        <v>29</v>
      </c>
      <c r="D10" s="15" t="s">
        <v>47</v>
      </c>
      <c r="E10" s="1" t="s">
        <v>10</v>
      </c>
      <c r="F10" s="15" t="s">
        <v>16</v>
      </c>
      <c r="G10" s="4">
        <v>1</v>
      </c>
      <c r="H10" s="15" t="s">
        <v>16</v>
      </c>
      <c r="I10" s="16">
        <v>118.34</v>
      </c>
      <c r="J10" s="10" t="s">
        <v>9</v>
      </c>
      <c r="K10" s="3"/>
      <c r="L10" s="4"/>
    </row>
    <row r="11" spans="1:12" ht="30" customHeight="1" x14ac:dyDescent="0.2">
      <c r="A11" s="8">
        <f t="shared" si="0"/>
        <v>9</v>
      </c>
      <c r="B11" s="6"/>
      <c r="C11" s="14" t="s">
        <v>30</v>
      </c>
      <c r="D11" s="15" t="s">
        <v>48</v>
      </c>
      <c r="E11" s="1" t="s">
        <v>10</v>
      </c>
      <c r="F11" s="15" t="s">
        <v>18</v>
      </c>
      <c r="G11" s="4">
        <v>1</v>
      </c>
      <c r="H11" s="15" t="s">
        <v>18</v>
      </c>
      <c r="I11" s="16">
        <v>1500</v>
      </c>
      <c r="J11" s="10" t="s">
        <v>9</v>
      </c>
      <c r="K11" s="3"/>
      <c r="L11" s="4"/>
    </row>
    <row r="12" spans="1:12" ht="38.25" x14ac:dyDescent="0.2">
      <c r="A12" s="8">
        <f t="shared" si="0"/>
        <v>10</v>
      </c>
      <c r="B12" s="6"/>
      <c r="C12" s="14" t="s">
        <v>31</v>
      </c>
      <c r="D12" s="15" t="s">
        <v>49</v>
      </c>
      <c r="E12" s="1" t="s">
        <v>10</v>
      </c>
      <c r="F12" s="15" t="s">
        <v>61</v>
      </c>
      <c r="G12" s="4">
        <v>1</v>
      </c>
      <c r="H12" s="15" t="s">
        <v>61</v>
      </c>
      <c r="I12" s="16">
        <v>1620</v>
      </c>
      <c r="J12" s="10" t="s">
        <v>9</v>
      </c>
      <c r="K12" s="3"/>
      <c r="L12" s="4"/>
    </row>
    <row r="13" spans="1:12" ht="30" customHeight="1" x14ac:dyDescent="0.2">
      <c r="A13" s="8">
        <f t="shared" si="0"/>
        <v>11</v>
      </c>
      <c r="B13" s="6"/>
      <c r="C13" s="14" t="s">
        <v>32</v>
      </c>
      <c r="D13" s="14" t="s">
        <v>50</v>
      </c>
      <c r="E13" s="1" t="s">
        <v>10</v>
      </c>
      <c r="F13" s="14" t="s">
        <v>62</v>
      </c>
      <c r="G13" s="4">
        <v>1</v>
      </c>
      <c r="H13" s="14" t="s">
        <v>62</v>
      </c>
      <c r="I13" s="16">
        <v>11000</v>
      </c>
      <c r="J13" s="3"/>
      <c r="K13" s="3"/>
      <c r="L13" s="4"/>
    </row>
    <row r="14" spans="1:12" ht="30" customHeight="1" x14ac:dyDescent="0.2">
      <c r="A14" s="8">
        <f t="shared" si="0"/>
        <v>12</v>
      </c>
      <c r="B14" s="6"/>
      <c r="C14" s="14" t="s">
        <v>33</v>
      </c>
      <c r="D14" s="14" t="s">
        <v>51</v>
      </c>
      <c r="E14" s="1" t="s">
        <v>10</v>
      </c>
      <c r="F14" s="14" t="s">
        <v>14</v>
      </c>
      <c r="G14" s="4">
        <v>1</v>
      </c>
      <c r="H14" s="14" t="s">
        <v>14</v>
      </c>
      <c r="I14" s="16">
        <v>2335.41</v>
      </c>
      <c r="J14" s="10" t="s">
        <v>9</v>
      </c>
      <c r="K14" s="3"/>
      <c r="L14" s="4"/>
    </row>
    <row r="15" spans="1:12" ht="30" customHeight="1" x14ac:dyDescent="0.2">
      <c r="A15" s="8">
        <f t="shared" si="0"/>
        <v>13</v>
      </c>
      <c r="B15" s="6"/>
      <c r="C15" s="14" t="s">
        <v>34</v>
      </c>
      <c r="D15" s="14" t="s">
        <v>52</v>
      </c>
      <c r="E15" s="1" t="s">
        <v>10</v>
      </c>
      <c r="F15" s="14" t="s">
        <v>63</v>
      </c>
      <c r="G15" s="4">
        <v>1</v>
      </c>
      <c r="H15" s="14" t="s">
        <v>63</v>
      </c>
      <c r="I15" s="16">
        <v>780</v>
      </c>
      <c r="J15" s="10" t="s">
        <v>9</v>
      </c>
      <c r="K15" s="3"/>
      <c r="L15" s="4"/>
    </row>
    <row r="16" spans="1:12" ht="30" customHeight="1" x14ac:dyDescent="0.2">
      <c r="A16" s="8">
        <f t="shared" si="0"/>
        <v>14</v>
      </c>
      <c r="B16" s="6"/>
      <c r="C16" s="14" t="s">
        <v>35</v>
      </c>
      <c r="D16" s="14" t="s">
        <v>53</v>
      </c>
      <c r="E16" s="1" t="s">
        <v>10</v>
      </c>
      <c r="F16" s="14" t="s">
        <v>15</v>
      </c>
      <c r="G16" s="4">
        <v>1</v>
      </c>
      <c r="H16" s="14" t="s">
        <v>15</v>
      </c>
      <c r="I16" s="16">
        <v>1000</v>
      </c>
      <c r="J16" s="10" t="s">
        <v>9</v>
      </c>
      <c r="K16" s="3"/>
      <c r="L16" s="4"/>
    </row>
    <row r="17" spans="1:12" ht="30" customHeight="1" x14ac:dyDescent="0.2">
      <c r="A17" s="8">
        <f t="shared" si="0"/>
        <v>15</v>
      </c>
      <c r="B17" s="6"/>
      <c r="C17" s="14" t="s">
        <v>36</v>
      </c>
      <c r="D17" s="14" t="s">
        <v>54</v>
      </c>
      <c r="E17" s="1" t="s">
        <v>10</v>
      </c>
      <c r="F17" s="14" t="s">
        <v>64</v>
      </c>
      <c r="G17" s="4">
        <v>1</v>
      </c>
      <c r="H17" s="14" t="s">
        <v>64</v>
      </c>
      <c r="I17" s="16">
        <v>1506</v>
      </c>
      <c r="J17" s="10" t="s">
        <v>9</v>
      </c>
      <c r="K17" s="3"/>
      <c r="L17" s="4"/>
    </row>
    <row r="18" spans="1:12" ht="30" customHeight="1" x14ac:dyDescent="0.2">
      <c r="A18" s="8">
        <f t="shared" si="0"/>
        <v>16</v>
      </c>
      <c r="B18" s="6" t="s">
        <v>8</v>
      </c>
      <c r="C18" s="14" t="s">
        <v>37</v>
      </c>
      <c r="D18" s="14" t="s">
        <v>55</v>
      </c>
      <c r="E18" s="1" t="s">
        <v>10</v>
      </c>
      <c r="F18" s="14" t="s">
        <v>20</v>
      </c>
      <c r="G18" s="4">
        <v>1</v>
      </c>
      <c r="H18" s="14" t="s">
        <v>20</v>
      </c>
      <c r="I18" s="16">
        <f>105+280</f>
        <v>385</v>
      </c>
      <c r="J18" s="11"/>
      <c r="K18" s="3"/>
      <c r="L18" s="4"/>
    </row>
    <row r="19" spans="1:12" ht="30" customHeight="1" x14ac:dyDescent="0.2">
      <c r="A19" s="8">
        <f t="shared" ref="A19:A56" si="1">A18+1</f>
        <v>17</v>
      </c>
      <c r="B19" s="6" t="s">
        <v>8</v>
      </c>
      <c r="C19" s="14" t="s">
        <v>38</v>
      </c>
      <c r="D19" s="14" t="s">
        <v>56</v>
      </c>
      <c r="E19" s="1" t="s">
        <v>10</v>
      </c>
      <c r="F19" s="14" t="s">
        <v>16</v>
      </c>
      <c r="G19" s="4">
        <v>1</v>
      </c>
      <c r="H19" s="14" t="s">
        <v>16</v>
      </c>
      <c r="I19" s="17">
        <v>35</v>
      </c>
      <c r="J19" s="11" t="s">
        <v>9</v>
      </c>
      <c r="K19" s="3"/>
      <c r="L19" s="4"/>
    </row>
    <row r="20" spans="1:12" ht="30" customHeight="1" x14ac:dyDescent="0.2">
      <c r="A20" s="8">
        <f t="shared" si="1"/>
        <v>18</v>
      </c>
      <c r="B20" s="6" t="s">
        <v>8</v>
      </c>
      <c r="C20" s="14" t="s">
        <v>39</v>
      </c>
      <c r="D20" s="14" t="s">
        <v>57</v>
      </c>
      <c r="E20" s="1" t="s">
        <v>10</v>
      </c>
      <c r="F20" s="14" t="s">
        <v>65</v>
      </c>
      <c r="G20" s="4">
        <v>1</v>
      </c>
      <c r="H20" s="14" t="s">
        <v>65</v>
      </c>
      <c r="I20" s="16">
        <v>6000</v>
      </c>
      <c r="J20" s="11"/>
      <c r="K20" s="3"/>
      <c r="L20" s="4"/>
    </row>
    <row r="21" spans="1:12" ht="30" customHeight="1" x14ac:dyDescent="0.2">
      <c r="A21" s="8">
        <f t="shared" si="1"/>
        <v>19</v>
      </c>
      <c r="B21" s="6" t="s">
        <v>8</v>
      </c>
      <c r="C21" s="14" t="s">
        <v>76</v>
      </c>
      <c r="D21" s="14" t="s">
        <v>77</v>
      </c>
      <c r="E21" s="1" t="s">
        <v>10</v>
      </c>
      <c r="F21" s="14" t="s">
        <v>87</v>
      </c>
      <c r="G21" s="4">
        <v>1</v>
      </c>
      <c r="H21" s="14" t="s">
        <v>87</v>
      </c>
      <c r="I21" s="16">
        <v>1071</v>
      </c>
      <c r="J21" s="11" t="s">
        <v>9</v>
      </c>
      <c r="K21" s="3"/>
      <c r="L21" s="4"/>
    </row>
    <row r="22" spans="1:12" ht="30" customHeight="1" x14ac:dyDescent="0.2">
      <c r="A22" s="8">
        <f t="shared" si="1"/>
        <v>20</v>
      </c>
      <c r="B22" s="6" t="s">
        <v>8</v>
      </c>
      <c r="C22" s="14" t="s">
        <v>67</v>
      </c>
      <c r="D22" s="14" t="s">
        <v>78</v>
      </c>
      <c r="E22" s="1" t="s">
        <v>10</v>
      </c>
      <c r="F22" s="14" t="s">
        <v>88</v>
      </c>
      <c r="G22" s="4">
        <v>1</v>
      </c>
      <c r="H22" s="14" t="s">
        <v>88</v>
      </c>
      <c r="I22" s="16">
        <v>360</v>
      </c>
      <c r="J22" s="11" t="s">
        <v>9</v>
      </c>
      <c r="K22" s="3"/>
      <c r="L22" s="4"/>
    </row>
    <row r="23" spans="1:12" ht="30" customHeight="1" x14ac:dyDescent="0.2">
      <c r="A23" s="8">
        <f t="shared" si="1"/>
        <v>21</v>
      </c>
      <c r="B23" s="6" t="s">
        <v>8</v>
      </c>
      <c r="C23" s="14" t="s">
        <v>68</v>
      </c>
      <c r="D23" s="14" t="s">
        <v>79</v>
      </c>
      <c r="E23" s="1" t="s">
        <v>10</v>
      </c>
      <c r="F23" s="14" t="s">
        <v>60</v>
      </c>
      <c r="G23" s="4">
        <v>1</v>
      </c>
      <c r="H23" s="14" t="s">
        <v>60</v>
      </c>
      <c r="I23" s="16">
        <f>160+780+390+450</f>
        <v>1780</v>
      </c>
      <c r="J23" s="11" t="s">
        <v>9</v>
      </c>
      <c r="K23" s="3"/>
      <c r="L23" s="4"/>
    </row>
    <row r="24" spans="1:12" ht="25.5" x14ac:dyDescent="0.2">
      <c r="A24" s="8">
        <f t="shared" si="1"/>
        <v>22</v>
      </c>
      <c r="B24" s="6" t="s">
        <v>8</v>
      </c>
      <c r="C24" s="14" t="s">
        <v>69</v>
      </c>
      <c r="D24" s="14" t="s">
        <v>80</v>
      </c>
      <c r="E24" s="1" t="s">
        <v>10</v>
      </c>
      <c r="F24" s="14" t="s">
        <v>89</v>
      </c>
      <c r="G24" s="4">
        <v>1</v>
      </c>
      <c r="H24" s="14" t="s">
        <v>89</v>
      </c>
      <c r="I24" s="16">
        <v>1000</v>
      </c>
      <c r="J24" s="11" t="s">
        <v>9</v>
      </c>
      <c r="K24" s="3"/>
      <c r="L24" s="4"/>
    </row>
    <row r="25" spans="1:12" ht="25.5" x14ac:dyDescent="0.2">
      <c r="A25" s="8">
        <f t="shared" si="1"/>
        <v>23</v>
      </c>
      <c r="B25" s="6" t="s">
        <v>8</v>
      </c>
      <c r="C25" s="14" t="s">
        <v>70</v>
      </c>
      <c r="D25" s="14" t="s">
        <v>81</v>
      </c>
      <c r="E25" s="1" t="s">
        <v>10</v>
      </c>
      <c r="F25" s="14" t="s">
        <v>90</v>
      </c>
      <c r="G25" s="4">
        <v>1</v>
      </c>
      <c r="H25" s="14" t="s">
        <v>90</v>
      </c>
      <c r="I25" s="16">
        <v>1110</v>
      </c>
      <c r="J25" s="11" t="s">
        <v>9</v>
      </c>
      <c r="K25" s="3"/>
      <c r="L25" s="4"/>
    </row>
    <row r="26" spans="1:12" ht="25.5" x14ac:dyDescent="0.2">
      <c r="A26" s="8">
        <f t="shared" si="1"/>
        <v>24</v>
      </c>
      <c r="B26" s="6" t="s">
        <v>8</v>
      </c>
      <c r="C26" s="14" t="s">
        <v>71</v>
      </c>
      <c r="D26" s="14" t="s">
        <v>82</v>
      </c>
      <c r="E26" s="1" t="s">
        <v>10</v>
      </c>
      <c r="F26" s="14" t="s">
        <v>91</v>
      </c>
      <c r="G26" s="4">
        <v>1</v>
      </c>
      <c r="H26" s="14" t="s">
        <v>91</v>
      </c>
      <c r="I26" s="16">
        <v>327</v>
      </c>
      <c r="J26" s="11" t="s">
        <v>9</v>
      </c>
      <c r="K26" s="3"/>
      <c r="L26" s="4"/>
    </row>
    <row r="27" spans="1:12" ht="25.5" x14ac:dyDescent="0.2">
      <c r="A27" s="8">
        <f t="shared" si="1"/>
        <v>25</v>
      </c>
      <c r="B27" s="6" t="s">
        <v>8</v>
      </c>
      <c r="C27" s="14" t="s">
        <v>72</v>
      </c>
      <c r="D27" s="14" t="s">
        <v>83</v>
      </c>
      <c r="E27" s="1" t="s">
        <v>10</v>
      </c>
      <c r="F27" s="14" t="s">
        <v>92</v>
      </c>
      <c r="G27" s="4">
        <v>1</v>
      </c>
      <c r="H27" s="14" t="s">
        <v>92</v>
      </c>
      <c r="I27" s="16">
        <v>2900</v>
      </c>
      <c r="J27" s="11" t="s">
        <v>9</v>
      </c>
      <c r="K27" s="3"/>
      <c r="L27" s="4"/>
    </row>
    <row r="28" spans="1:12" ht="25.5" x14ac:dyDescent="0.2">
      <c r="A28" s="8">
        <f t="shared" si="1"/>
        <v>26</v>
      </c>
      <c r="B28" s="6" t="s">
        <v>8</v>
      </c>
      <c r="C28" s="14" t="s">
        <v>73</v>
      </c>
      <c r="D28" s="14" t="s">
        <v>84</v>
      </c>
      <c r="E28" s="1" t="s">
        <v>10</v>
      </c>
      <c r="F28" s="14" t="s">
        <v>58</v>
      </c>
      <c r="G28" s="4">
        <v>1</v>
      </c>
      <c r="H28" s="14" t="s">
        <v>58</v>
      </c>
      <c r="I28" s="16">
        <v>600</v>
      </c>
      <c r="J28" s="11"/>
      <c r="K28" s="3"/>
      <c r="L28" s="4"/>
    </row>
    <row r="29" spans="1:12" ht="25.5" x14ac:dyDescent="0.2">
      <c r="A29" s="8">
        <f t="shared" si="1"/>
        <v>27</v>
      </c>
      <c r="B29" s="6" t="s">
        <v>8</v>
      </c>
      <c r="C29" s="14" t="s">
        <v>74</v>
      </c>
      <c r="D29" s="14" t="s">
        <v>85</v>
      </c>
      <c r="E29" s="1" t="s">
        <v>10</v>
      </c>
      <c r="F29" s="14" t="s">
        <v>93</v>
      </c>
      <c r="G29" s="4">
        <v>1</v>
      </c>
      <c r="H29" s="14" t="s">
        <v>93</v>
      </c>
      <c r="I29" s="16">
        <v>280</v>
      </c>
      <c r="J29" s="11" t="s">
        <v>9</v>
      </c>
      <c r="K29" s="3"/>
      <c r="L29" s="4"/>
    </row>
    <row r="30" spans="1:12" ht="25.5" x14ac:dyDescent="0.2">
      <c r="A30" s="8">
        <f t="shared" si="1"/>
        <v>28</v>
      </c>
      <c r="B30" s="6" t="s">
        <v>8</v>
      </c>
      <c r="C30" s="14" t="s">
        <v>75</v>
      </c>
      <c r="D30" s="14" t="s">
        <v>86</v>
      </c>
      <c r="E30" s="1" t="s">
        <v>10</v>
      </c>
      <c r="F30" s="14" t="s">
        <v>60</v>
      </c>
      <c r="G30" s="4">
        <v>1</v>
      </c>
      <c r="H30" s="14" t="s">
        <v>60</v>
      </c>
      <c r="I30" s="16">
        <v>1000</v>
      </c>
      <c r="J30" s="11"/>
      <c r="K30" s="3"/>
      <c r="L30" s="4"/>
    </row>
    <row r="31" spans="1:12" ht="25.5" x14ac:dyDescent="0.2">
      <c r="A31" s="8">
        <f t="shared" si="1"/>
        <v>29</v>
      </c>
      <c r="B31" s="6"/>
      <c r="C31" s="14" t="s">
        <v>102</v>
      </c>
      <c r="D31" s="14" t="s">
        <v>103</v>
      </c>
      <c r="E31" s="18" t="s">
        <v>10</v>
      </c>
      <c r="F31" s="14" t="s">
        <v>19</v>
      </c>
      <c r="G31" s="4">
        <v>1</v>
      </c>
      <c r="H31" s="14" t="s">
        <v>19</v>
      </c>
      <c r="I31" s="16">
        <v>380</v>
      </c>
      <c r="J31" s="11" t="s">
        <v>9</v>
      </c>
      <c r="K31" s="3"/>
      <c r="L31" s="4"/>
    </row>
    <row r="32" spans="1:12" ht="25.5" x14ac:dyDescent="0.2">
      <c r="A32" s="8">
        <f t="shared" si="1"/>
        <v>30</v>
      </c>
      <c r="B32" s="6" t="s">
        <v>8</v>
      </c>
      <c r="C32" s="14" t="s">
        <v>94</v>
      </c>
      <c r="D32" s="14" t="s">
        <v>98</v>
      </c>
      <c r="E32" s="1" t="s">
        <v>10</v>
      </c>
      <c r="F32" s="14" t="s">
        <v>58</v>
      </c>
      <c r="G32" s="4">
        <v>1</v>
      </c>
      <c r="H32" s="14" t="s">
        <v>58</v>
      </c>
      <c r="I32" s="16">
        <v>209.06</v>
      </c>
      <c r="J32" s="11"/>
      <c r="K32" s="3"/>
      <c r="L32" s="4"/>
    </row>
    <row r="33" spans="1:12" ht="38.25" x14ac:dyDescent="0.2">
      <c r="A33" s="8">
        <f t="shared" si="1"/>
        <v>31</v>
      </c>
      <c r="B33" s="6" t="s">
        <v>8</v>
      </c>
      <c r="C33" s="14" t="s">
        <v>95</v>
      </c>
      <c r="D33" s="14" t="s">
        <v>99</v>
      </c>
      <c r="E33" s="1" t="s">
        <v>10</v>
      </c>
      <c r="F33" s="14" t="s">
        <v>19</v>
      </c>
      <c r="G33" s="4">
        <v>1</v>
      </c>
      <c r="H33" s="14" t="s">
        <v>19</v>
      </c>
      <c r="I33" s="16">
        <v>660</v>
      </c>
      <c r="J33" s="11"/>
      <c r="K33" s="3"/>
      <c r="L33" s="4"/>
    </row>
    <row r="34" spans="1:12" ht="25.5" x14ac:dyDescent="0.2">
      <c r="A34" s="8">
        <f t="shared" si="1"/>
        <v>32</v>
      </c>
      <c r="B34" s="6" t="s">
        <v>8</v>
      </c>
      <c r="C34" s="14" t="s">
        <v>96</v>
      </c>
      <c r="D34" s="14" t="s">
        <v>100</v>
      </c>
      <c r="E34" s="1" t="s">
        <v>10</v>
      </c>
      <c r="F34" s="14" t="s">
        <v>64</v>
      </c>
      <c r="G34" s="4">
        <v>1</v>
      </c>
      <c r="H34" s="14" t="s">
        <v>64</v>
      </c>
      <c r="I34" s="16">
        <v>160</v>
      </c>
      <c r="J34" s="11"/>
      <c r="K34" s="3"/>
      <c r="L34" s="4"/>
    </row>
    <row r="35" spans="1:12" ht="25.5" x14ac:dyDescent="0.2">
      <c r="A35" s="8">
        <f t="shared" si="1"/>
        <v>33</v>
      </c>
      <c r="B35" s="6" t="s">
        <v>8</v>
      </c>
      <c r="C35" s="14" t="s">
        <v>97</v>
      </c>
      <c r="D35" s="14" t="s">
        <v>101</v>
      </c>
      <c r="E35" s="1" t="s">
        <v>10</v>
      </c>
      <c r="F35" s="14" t="s">
        <v>60</v>
      </c>
      <c r="G35" s="4">
        <v>1</v>
      </c>
      <c r="H35" s="14" t="s">
        <v>60</v>
      </c>
      <c r="I35" s="16">
        <v>475</v>
      </c>
      <c r="J35" s="11"/>
      <c r="K35" s="3"/>
      <c r="L35" s="4"/>
    </row>
    <row r="36" spans="1:12" ht="25.5" x14ac:dyDescent="0.2">
      <c r="A36" s="8">
        <f t="shared" si="1"/>
        <v>34</v>
      </c>
      <c r="C36" s="14" t="s">
        <v>104</v>
      </c>
      <c r="D36" s="14" t="s">
        <v>105</v>
      </c>
      <c r="E36" s="1" t="s">
        <v>10</v>
      </c>
      <c r="F36" s="14" t="s">
        <v>118</v>
      </c>
      <c r="G36" s="4">
        <v>1</v>
      </c>
      <c r="H36" s="14" t="s">
        <v>118</v>
      </c>
      <c r="I36" s="16">
        <v>500</v>
      </c>
      <c r="J36" s="11"/>
      <c r="K36" s="3"/>
      <c r="L36" s="4"/>
    </row>
    <row r="37" spans="1:12" x14ac:dyDescent="0.2">
      <c r="A37" s="8">
        <f t="shared" si="1"/>
        <v>35</v>
      </c>
      <c r="C37" s="14" t="s">
        <v>106</v>
      </c>
      <c r="D37" s="14" t="s">
        <v>107</v>
      </c>
      <c r="E37" s="1" t="s">
        <v>10</v>
      </c>
      <c r="F37" s="14" t="s">
        <v>119</v>
      </c>
      <c r="G37" s="4">
        <v>1</v>
      </c>
      <c r="H37" s="14" t="s">
        <v>119</v>
      </c>
      <c r="I37" s="16">
        <v>201</v>
      </c>
      <c r="J37" s="11"/>
      <c r="K37" s="3"/>
      <c r="L37" s="4"/>
    </row>
    <row r="38" spans="1:12" ht="25.5" x14ac:dyDescent="0.2">
      <c r="A38" s="8">
        <f t="shared" si="1"/>
        <v>36</v>
      </c>
      <c r="C38" s="14" t="s">
        <v>108</v>
      </c>
      <c r="D38" s="14" t="s">
        <v>109</v>
      </c>
      <c r="E38" s="1" t="s">
        <v>10</v>
      </c>
      <c r="F38" s="14" t="s">
        <v>21</v>
      </c>
      <c r="G38" s="4">
        <v>1</v>
      </c>
      <c r="H38" s="14" t="s">
        <v>21</v>
      </c>
      <c r="I38" s="16">
        <v>32057</v>
      </c>
      <c r="J38" s="11"/>
      <c r="K38" s="3"/>
      <c r="L38" s="4"/>
    </row>
    <row r="39" spans="1:12" ht="38.25" x14ac:dyDescent="0.2">
      <c r="A39" s="8">
        <f t="shared" si="1"/>
        <v>37</v>
      </c>
      <c r="C39" s="14" t="s">
        <v>110</v>
      </c>
      <c r="D39" s="14" t="s">
        <v>111</v>
      </c>
      <c r="E39" s="1" t="s">
        <v>10</v>
      </c>
      <c r="F39" s="14" t="s">
        <v>63</v>
      </c>
      <c r="G39" s="4">
        <v>1</v>
      </c>
      <c r="H39" s="14" t="s">
        <v>63</v>
      </c>
      <c r="I39" s="16">
        <v>840</v>
      </c>
      <c r="J39" s="11"/>
      <c r="K39" s="3"/>
      <c r="L39" s="4"/>
    </row>
    <row r="40" spans="1:12" ht="20.25" customHeight="1" x14ac:dyDescent="0.2">
      <c r="A40" s="8">
        <f t="shared" si="1"/>
        <v>38</v>
      </c>
      <c r="C40" s="19" t="s">
        <v>112</v>
      </c>
      <c r="D40" s="14" t="s">
        <v>113</v>
      </c>
      <c r="E40" s="1" t="s">
        <v>10</v>
      </c>
      <c r="F40" s="14" t="s">
        <v>16</v>
      </c>
      <c r="G40" s="4">
        <v>1</v>
      </c>
      <c r="H40" s="14" t="s">
        <v>16</v>
      </c>
      <c r="I40" s="16">
        <v>118.34</v>
      </c>
      <c r="J40" s="11"/>
      <c r="K40" s="3"/>
      <c r="L40" s="4"/>
    </row>
    <row r="41" spans="1:12" ht="25.5" x14ac:dyDescent="0.2">
      <c r="A41" s="8">
        <f t="shared" si="1"/>
        <v>39</v>
      </c>
      <c r="C41" s="14" t="s">
        <v>114</v>
      </c>
      <c r="D41" s="14" t="s">
        <v>115</v>
      </c>
      <c r="E41" s="1" t="s">
        <v>10</v>
      </c>
      <c r="F41" s="14" t="s">
        <v>119</v>
      </c>
      <c r="G41" s="4">
        <v>1</v>
      </c>
      <c r="H41" s="14" t="s">
        <v>119</v>
      </c>
      <c r="I41" s="16">
        <v>255</v>
      </c>
      <c r="J41" s="11"/>
      <c r="K41" s="3"/>
      <c r="L41" s="4"/>
    </row>
    <row r="42" spans="1:12" ht="38.25" x14ac:dyDescent="0.2">
      <c r="A42" s="8">
        <f t="shared" si="1"/>
        <v>40</v>
      </c>
      <c r="C42" s="14" t="s">
        <v>116</v>
      </c>
      <c r="D42" s="14" t="s">
        <v>117</v>
      </c>
      <c r="E42" s="1" t="s">
        <v>10</v>
      </c>
      <c r="F42" s="14" t="s">
        <v>58</v>
      </c>
      <c r="G42" s="4">
        <v>1</v>
      </c>
      <c r="H42" s="14" t="s">
        <v>58</v>
      </c>
      <c r="I42" s="16">
        <v>135</v>
      </c>
      <c r="J42" s="11"/>
      <c r="K42" s="3"/>
      <c r="L42" s="4"/>
    </row>
    <row r="43" spans="1:12" ht="25.5" x14ac:dyDescent="0.2">
      <c r="A43" s="8">
        <f t="shared" si="1"/>
        <v>41</v>
      </c>
      <c r="C43" s="14" t="s">
        <v>120</v>
      </c>
      <c r="D43" s="14" t="s">
        <v>121</v>
      </c>
      <c r="E43" s="1" t="s">
        <v>10</v>
      </c>
      <c r="F43" s="14" t="s">
        <v>147</v>
      </c>
      <c r="G43" s="4">
        <v>1</v>
      </c>
      <c r="H43" s="14" t="s">
        <v>147</v>
      </c>
      <c r="I43" s="16">
        <v>1500</v>
      </c>
      <c r="J43" s="11"/>
      <c r="K43" s="3"/>
      <c r="L43" s="4"/>
    </row>
    <row r="44" spans="1:12" ht="25.5" x14ac:dyDescent="0.2">
      <c r="A44" s="8">
        <f t="shared" si="1"/>
        <v>42</v>
      </c>
      <c r="C44" s="14" t="s">
        <v>122</v>
      </c>
      <c r="D44" s="14" t="s">
        <v>123</v>
      </c>
      <c r="E44" s="1" t="s">
        <v>10</v>
      </c>
      <c r="F44" s="14" t="s">
        <v>148</v>
      </c>
      <c r="G44" s="4">
        <v>1</v>
      </c>
      <c r="H44" s="14" t="s">
        <v>148</v>
      </c>
      <c r="I44" s="16">
        <f>150+600</f>
        <v>750</v>
      </c>
      <c r="J44" s="11"/>
      <c r="K44" s="3"/>
      <c r="L44" s="4"/>
    </row>
    <row r="45" spans="1:12" ht="25.5" x14ac:dyDescent="0.2">
      <c r="A45" s="8">
        <f t="shared" si="1"/>
        <v>43</v>
      </c>
      <c r="C45" s="23" t="s">
        <v>124</v>
      </c>
      <c r="D45" s="14" t="s">
        <v>125</v>
      </c>
      <c r="E45" s="1" t="s">
        <v>10</v>
      </c>
      <c r="F45" s="23" t="s">
        <v>58</v>
      </c>
      <c r="G45" s="4">
        <v>1</v>
      </c>
      <c r="H45" s="25" t="s">
        <v>58</v>
      </c>
      <c r="I45" s="16">
        <v>1044</v>
      </c>
      <c r="J45" s="11"/>
      <c r="K45" s="3"/>
      <c r="L45" s="4"/>
    </row>
    <row r="46" spans="1:12" ht="25.5" x14ac:dyDescent="0.2">
      <c r="A46" s="8">
        <f t="shared" si="1"/>
        <v>44</v>
      </c>
      <c r="C46" s="24"/>
      <c r="D46" s="14" t="s">
        <v>126</v>
      </c>
      <c r="E46" s="1" t="s">
        <v>10</v>
      </c>
      <c r="F46" s="24"/>
      <c r="G46" s="4">
        <v>1</v>
      </c>
      <c r="H46" s="26"/>
      <c r="I46" s="16">
        <v>1044</v>
      </c>
      <c r="J46" s="11"/>
      <c r="K46" s="3"/>
      <c r="L46" s="4"/>
    </row>
    <row r="47" spans="1:12" ht="38.25" x14ac:dyDescent="0.2">
      <c r="A47" s="8">
        <f t="shared" si="1"/>
        <v>45</v>
      </c>
      <c r="C47" s="14" t="s">
        <v>127</v>
      </c>
      <c r="D47" s="14" t="s">
        <v>128</v>
      </c>
      <c r="E47" s="1" t="s">
        <v>10</v>
      </c>
      <c r="F47" s="14" t="s">
        <v>149</v>
      </c>
      <c r="G47" s="4">
        <v>1</v>
      </c>
      <c r="H47" s="14" t="s">
        <v>149</v>
      </c>
      <c r="I47" s="16">
        <v>6000</v>
      </c>
      <c r="J47" s="11"/>
      <c r="K47" s="3"/>
      <c r="L47" s="4"/>
    </row>
    <row r="48" spans="1:12" ht="25.5" x14ac:dyDescent="0.2">
      <c r="A48" s="8">
        <f t="shared" si="1"/>
        <v>46</v>
      </c>
      <c r="C48" s="14" t="s">
        <v>129</v>
      </c>
      <c r="D48" s="15" t="s">
        <v>130</v>
      </c>
      <c r="E48" s="1" t="s">
        <v>10</v>
      </c>
      <c r="F48" s="15" t="s">
        <v>150</v>
      </c>
      <c r="G48" s="4">
        <v>1</v>
      </c>
      <c r="H48" s="15" t="s">
        <v>150</v>
      </c>
      <c r="I48" s="16">
        <v>2598</v>
      </c>
      <c r="J48" s="11"/>
      <c r="K48" s="3"/>
      <c r="L48" s="4"/>
    </row>
    <row r="49" spans="1:12" ht="25.5" x14ac:dyDescent="0.2">
      <c r="A49" s="8">
        <f t="shared" si="1"/>
        <v>47</v>
      </c>
      <c r="C49" s="14" t="s">
        <v>131</v>
      </c>
      <c r="D49" s="15" t="s">
        <v>132</v>
      </c>
      <c r="E49" s="1" t="s">
        <v>10</v>
      </c>
      <c r="F49" s="15" t="s">
        <v>151</v>
      </c>
      <c r="G49" s="4">
        <v>1</v>
      </c>
      <c r="H49" s="15" t="s">
        <v>151</v>
      </c>
      <c r="I49" s="16">
        <v>3920</v>
      </c>
      <c r="J49" s="11"/>
      <c r="K49" s="3"/>
      <c r="L49" s="4"/>
    </row>
    <row r="50" spans="1:12" ht="25.5" x14ac:dyDescent="0.2">
      <c r="A50" s="8">
        <f t="shared" si="1"/>
        <v>48</v>
      </c>
      <c r="C50" s="14" t="s">
        <v>133</v>
      </c>
      <c r="D50" s="15" t="s">
        <v>134</v>
      </c>
      <c r="E50" s="1" t="s">
        <v>10</v>
      </c>
      <c r="F50" s="15" t="s">
        <v>152</v>
      </c>
      <c r="G50" s="4">
        <v>1</v>
      </c>
      <c r="H50" s="15" t="s">
        <v>152</v>
      </c>
      <c r="I50" s="16">
        <v>4460</v>
      </c>
      <c r="J50" s="11"/>
      <c r="K50" s="3"/>
      <c r="L50" s="4"/>
    </row>
    <row r="51" spans="1:12" x14ac:dyDescent="0.2">
      <c r="A51" s="8">
        <f t="shared" si="1"/>
        <v>49</v>
      </c>
      <c r="C51" s="14" t="s">
        <v>135</v>
      </c>
      <c r="D51" s="15" t="s">
        <v>136</v>
      </c>
      <c r="E51" s="1" t="s">
        <v>10</v>
      </c>
      <c r="F51" s="15" t="s">
        <v>153</v>
      </c>
      <c r="G51" s="4">
        <v>1</v>
      </c>
      <c r="H51" s="15" t="s">
        <v>153</v>
      </c>
      <c r="I51" s="16">
        <v>2769</v>
      </c>
      <c r="J51" s="11"/>
      <c r="K51" s="3"/>
      <c r="L51" s="4"/>
    </row>
    <row r="52" spans="1:12" ht="25.5" x14ac:dyDescent="0.2">
      <c r="A52" s="8">
        <f t="shared" si="1"/>
        <v>50</v>
      </c>
      <c r="C52" s="14" t="s">
        <v>137</v>
      </c>
      <c r="D52" s="15" t="s">
        <v>138</v>
      </c>
      <c r="E52" s="1" t="s">
        <v>10</v>
      </c>
      <c r="F52" s="15" t="s">
        <v>154</v>
      </c>
      <c r="G52" s="4">
        <v>1</v>
      </c>
      <c r="H52" s="15" t="s">
        <v>154</v>
      </c>
      <c r="I52" s="16">
        <v>9000</v>
      </c>
      <c r="J52" s="11"/>
      <c r="K52" s="3"/>
      <c r="L52" s="4"/>
    </row>
    <row r="53" spans="1:12" ht="25.5" x14ac:dyDescent="0.2">
      <c r="A53" s="8">
        <f t="shared" si="1"/>
        <v>51</v>
      </c>
      <c r="C53" s="14" t="s">
        <v>139</v>
      </c>
      <c r="D53" s="15" t="s">
        <v>140</v>
      </c>
      <c r="E53" s="1" t="s">
        <v>10</v>
      </c>
      <c r="F53" s="15" t="s">
        <v>155</v>
      </c>
      <c r="G53" s="4">
        <v>1</v>
      </c>
      <c r="H53" s="15" t="s">
        <v>155</v>
      </c>
      <c r="I53" s="16">
        <v>5046</v>
      </c>
      <c r="J53" s="11"/>
      <c r="K53" s="3"/>
      <c r="L53" s="4"/>
    </row>
    <row r="54" spans="1:12" ht="25.5" x14ac:dyDescent="0.2">
      <c r="A54" s="8">
        <f t="shared" si="1"/>
        <v>52</v>
      </c>
      <c r="C54" s="14" t="s">
        <v>141</v>
      </c>
      <c r="D54" s="14" t="s">
        <v>142</v>
      </c>
      <c r="E54" s="1" t="s">
        <v>10</v>
      </c>
      <c r="F54" s="15" t="s">
        <v>155</v>
      </c>
      <c r="G54" s="4">
        <v>1</v>
      </c>
      <c r="H54" s="15" t="s">
        <v>155</v>
      </c>
      <c r="I54" s="16">
        <v>8521</v>
      </c>
      <c r="J54" s="11"/>
      <c r="K54" s="3"/>
      <c r="L54" s="4"/>
    </row>
    <row r="55" spans="1:12" ht="38.25" x14ac:dyDescent="0.2">
      <c r="A55" s="8">
        <f t="shared" si="1"/>
        <v>53</v>
      </c>
      <c r="C55" s="14" t="s">
        <v>143</v>
      </c>
      <c r="D55" s="14" t="s">
        <v>144</v>
      </c>
      <c r="E55" s="1" t="s">
        <v>10</v>
      </c>
      <c r="F55" s="14" t="s">
        <v>58</v>
      </c>
      <c r="G55" s="4">
        <v>1</v>
      </c>
      <c r="H55" s="14" t="s">
        <v>58</v>
      </c>
      <c r="I55" s="16">
        <v>135</v>
      </c>
      <c r="J55" s="11"/>
      <c r="K55" s="3"/>
      <c r="L55" s="4"/>
    </row>
    <row r="56" spans="1:12" x14ac:dyDescent="0.2">
      <c r="A56" s="8">
        <f t="shared" si="1"/>
        <v>54</v>
      </c>
      <c r="C56" s="14" t="s">
        <v>145</v>
      </c>
      <c r="D56" s="14" t="s">
        <v>146</v>
      </c>
      <c r="E56" s="1" t="s">
        <v>10</v>
      </c>
      <c r="F56" s="14" t="s">
        <v>156</v>
      </c>
      <c r="G56" s="4">
        <v>1</v>
      </c>
      <c r="H56" s="14" t="s">
        <v>156</v>
      </c>
      <c r="I56" s="16">
        <v>420</v>
      </c>
      <c r="J56" s="11"/>
      <c r="K56" s="3"/>
      <c r="L56" s="4"/>
    </row>
  </sheetData>
  <autoFilter ref="A2:L20" xr:uid="{00000000-0009-0000-0000-000000000000}"/>
  <mergeCells count="4">
    <mergeCell ref="A1:L1"/>
    <mergeCell ref="C45:C46"/>
    <mergeCell ref="H45:H46"/>
    <mergeCell ref="F45:F46"/>
  </mergeCells>
  <pageMargins left="0.75" right="0.75" top="1" bottom="1" header="0.5" footer="0.5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2025</vt:lpstr>
      <vt:lpstr>'2025'!Area_stampa</vt:lpstr>
      <vt:lpstr>'2025'!OLE_LINK1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AcpSegreteria</cp:lastModifiedBy>
  <cp:lastPrinted>2024-01-24T10:27:44Z</cp:lastPrinted>
  <dcterms:created xsi:type="dcterms:W3CDTF">1996-11-05T10:16:36Z</dcterms:created>
  <dcterms:modified xsi:type="dcterms:W3CDTF">2026-01-29T13:15:52Z</dcterms:modified>
</cp:coreProperties>
</file>